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rmofisher-my.sharepoint.com/personal/unnati_dev_thermofisher_com/Documents/"/>
    </mc:Choice>
  </mc:AlternateContent>
  <xr:revisionPtr revIDLastSave="1" documentId="13_ncr:1_{680DAD64-5976-4FF4-9A8F-AA1D9DB985DA}" xr6:coauthVersionLast="47" xr6:coauthVersionMax="47" xr10:uidLastSave="{DDF2C9E2-3667-4E9F-AF1C-3743E8B1333F}"/>
  <bookViews>
    <workbookView xWindow="-110" yWindow="-110" windowWidth="19420" windowHeight="10300" xr2:uid="{E2F90951-4F60-42DE-B64E-8548AEDCA741}"/>
  </bookViews>
  <sheets>
    <sheet name="Instructions" sheetId="1" r:id="rId1"/>
    <sheet name="Calculation Too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C5" i="2"/>
  <c r="C6" i="2"/>
  <c r="C7" i="2"/>
  <c r="C8" i="2"/>
  <c r="C9" i="2"/>
  <c r="C10" i="2"/>
  <c r="C4" i="2"/>
  <c r="F4" i="2" s="1"/>
</calcChain>
</file>

<file path=xl/sharedStrings.xml><?xml version="1.0" encoding="utf-8"?>
<sst xmlns="http://schemas.openxmlformats.org/spreadsheetml/2006/main" count="24" uniqueCount="24">
  <si>
    <t>To determine the virus titer values, navigate to the exported data for the experiment to be analyzed</t>
  </si>
  <si>
    <r>
      <t xml:space="preserve">Input sample name into column </t>
    </r>
    <r>
      <rPr>
        <sz val="11"/>
        <color rgb="FFFF0000"/>
        <rFont val="Calibri"/>
        <family val="2"/>
        <scheme val="minor"/>
      </rPr>
      <t>A</t>
    </r>
  </si>
  <si>
    <r>
      <rPr>
        <sz val="11"/>
        <color rgb="FF000000"/>
        <rFont val="Calibri"/>
      </rPr>
      <t xml:space="preserve">Copy, then paste the Quantity Mean values for each triplicate sample from the exported file to the Copies/Reaction in column </t>
    </r>
    <r>
      <rPr>
        <sz val="11"/>
        <color rgb="FFFF0000"/>
        <rFont val="Calibri"/>
      </rPr>
      <t>B</t>
    </r>
  </si>
  <si>
    <r>
      <t xml:space="preserve">Virus Particles/reaction (column </t>
    </r>
    <r>
      <rPr>
        <sz val="11"/>
        <color rgb="FFFF000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will be calculated by the tool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</si>
  <si>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Input values for Sample Dilution Factor (column </t>
    </r>
    <r>
      <rPr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</si>
  <si>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r>
      <t>Input volume of lentiviral vector preparation (column</t>
    </r>
    <r>
      <rPr>
        <sz val="11"/>
        <color rgb="FFFF0000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>) in mL used for extraction</t>
    </r>
  </si>
  <si>
    <r>
      <t xml:space="preserve">Physical titer (column </t>
    </r>
    <r>
      <rPr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) will be calculated by the tool</t>
    </r>
  </si>
  <si>
    <t>Physical Titer Calculation Tool</t>
  </si>
  <si>
    <t>Data input</t>
  </si>
  <si>
    <t>Read out</t>
  </si>
  <si>
    <t>Sample</t>
  </si>
  <si>
    <t>Copies/Reaction (Qty mean from qPCR runs)</t>
  </si>
  <si>
    <t>Viral Particles /Reaction</t>
  </si>
  <si>
    <t>Sample Dilution Factor</t>
  </si>
  <si>
    <t>Volume of Lentiviral Vector Preparation Used (mL)</t>
  </si>
  <si>
    <t>Physical Titer (VP/ml)</t>
  </si>
  <si>
    <t>Example</t>
  </si>
  <si>
    <t>Sample 1</t>
  </si>
  <si>
    <t>Sample 2</t>
  </si>
  <si>
    <t>Sample 3</t>
  </si>
  <si>
    <t>Sample 4</t>
  </si>
  <si>
    <t xml:space="preserve"> </t>
  </si>
  <si>
    <t>Sample 5</t>
  </si>
  <si>
    <t>Sample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</si>
</sst>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1"/>
      <scheme val="minor"/>
    </font>
    <font>
      <sz val="7"/>
      <color theme="1"/>
      <name val="Times New Roman"/>
      <family val="1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8121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vertical="center" wrapText="1"/>
    </xf>
    <xf numFmtId="0" fontId="5" fillId="0" borderId="0" xfId="0" applyFont="1"/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/>
    </xf>
    <xf numFmtId="0" fontId="9" fillId="7" borderId="5" xfId="0" applyFont="1" applyFill="1" applyBorder="1" applyAlignment="1">
      <alignment vertical="center"/>
    </xf>
    <xf numFmtId="11" fontId="9" fillId="8" borderId="6" xfId="0" applyNumberFormat="1" applyFont="1" applyFill="1" applyBorder="1" applyAlignment="1">
      <alignment horizontal="center" vertical="center"/>
    </xf>
    <xf numFmtId="11" fontId="10" fillId="9" borderId="6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11" fontId="11" fillId="9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16" fontId="0" fillId="0" borderId="0" xfId="0" quotePrefix="1" applyNumberFormat="1"/>
    <xf numFmtId="16" fontId="5" fillId="0" borderId="0" xfId="0" quotePrefix="1" applyNumberFormat="1" applyFont="1" applyAlignment="1">
      <alignment wrapText="1"/>
    </xf>
    <xf numFmtId="0" fontId="5" fillId="0" borderId="0" xfId="0" applyFont="1" applyAlignment="1">
      <alignment wrapText="1"/>
    </xf>
    <xf numFmtId="0" fontId="0" fillId="7" borderId="5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11" fontId="12" fillId="9" borderId="6" xfId="0" applyNumberFormat="1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vertical="center"/>
    </xf>
    <xf numFmtId="0" fontId="12" fillId="8" borderId="6" xfId="0" applyFont="1" applyFill="1" applyBorder="1" applyAlignment="1">
      <alignment vertical="center"/>
    </xf>
    <xf numFmtId="11" fontId="13" fillId="9" borderId="7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11" fontId="12" fillId="9" borderId="9" xfId="0" applyNumberFormat="1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11" fontId="13" fillId="9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742663</xdr:colOff>
      <xdr:row>0</xdr:row>
      <xdr:rowOff>7938</xdr:rowOff>
    </xdr:from>
    <xdr:to>
      <xdr:col>6</xdr:col>
      <xdr:colOff>0</xdr:colOff>
      <xdr:row>1</xdr:row>
      <xdr:rowOff>16405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9B04F5-A9D0-4DE6-9B4F-EF09E3C4D75D}"/>
            </a:ext>
          </a:extLst>
        </xdr:cNvPr>
        <xdr:cNvGrpSpPr/>
      </xdr:nvGrpSpPr>
      <xdr:grpSpPr>
        <a:xfrm>
          <a:off x="4609813" y="7938"/>
          <a:ext cx="1473487" cy="681567"/>
          <a:chOff x="0" y="0"/>
          <a:chExt cx="2447693" cy="1053548"/>
        </a:xfrm>
      </xdr:grpSpPr>
      <xdr:sp macro="" textlink="">
        <xdr:nvSpPr>
          <xdr:cNvPr id="3" name="Parallelogram 2">
            <a:extLst>
              <a:ext uri="{FF2B5EF4-FFF2-40B4-BE49-F238E27FC236}">
                <a16:creationId xmlns:a16="http://schemas.microsoft.com/office/drawing/2014/main" id="{9DA41368-FF3C-EA56-2AB9-0C5C774F360D}"/>
              </a:ext>
            </a:extLst>
          </xdr:cNvPr>
          <xdr:cNvSpPr/>
        </xdr:nvSpPr>
        <xdr:spPr bwMode="auto">
          <a:xfrm>
            <a:off x="0" y="0"/>
            <a:ext cx="2447693" cy="1053548"/>
          </a:xfrm>
          <a:prstGeom prst="parallelogram">
            <a:avLst>
              <a:gd name="adj" fmla="val 0"/>
            </a:avLst>
          </a:prstGeom>
          <a:solidFill>
            <a:srgbClr val="E71314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lang="en-US" sz="1800">
                <a:latin typeface="Arial" pitchFamily="124" charset="0"/>
              </a:rPr>
              <a:t>               </a:t>
            </a: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E79A206-9956-C995-44B0-E675E11961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35820" y="154984"/>
            <a:ext cx="2178058" cy="75602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6C98-CAB2-43E8-870B-EC7E342840C1}">
  <dimension ref="A2:B8"/>
  <sheetViews>
    <sheetView tabSelected="1" workbookViewId="0"/>
  </sheetViews>
  <sheetFormatPr defaultRowHeight="14.5" x14ac:dyDescent="0.35"/>
  <cols>
    <col min="2" max="2" width="115.81640625" customWidth="1"/>
  </cols>
  <sheetData>
    <row r="2" spans="1:2" x14ac:dyDescent="0.35">
      <c r="A2" s="34">
        <v>1</v>
      </c>
      <c r="B2" t="s">
        <v>0</v>
      </c>
    </row>
    <row r="3" spans="1:2" x14ac:dyDescent="0.35">
      <c r="A3" s="34">
        <v>2</v>
      </c>
      <c r="B3" t="s">
        <v>1</v>
      </c>
    </row>
    <row r="4" spans="1:2" ht="14.15" customHeight="1" x14ac:dyDescent="0.35">
      <c r="A4" s="35">
        <v>3</v>
      </c>
      <c r="B4" s="36" t="s">
        <v>2</v>
      </c>
    </row>
    <row r="5" spans="1:2" x14ac:dyDescent="0.35">
      <c r="A5" s="34">
        <v>4</v>
      </c>
      <c r="B5" s="37" t="s">
        <v>3</v>
      </c>
    </row>
    <row r="6" spans="1:2" x14ac:dyDescent="0.35">
      <c r="A6" s="34">
        <v>5</v>
      </c>
      <c r="B6" s="38" t="s">
        <v>4</v>
      </c>
    </row>
    <row r="7" spans="1:2" x14ac:dyDescent="0.35">
      <c r="A7" s="34">
        <v>6</v>
      </c>
      <c r="B7" s="37" t="s">
        <v>5</v>
      </c>
    </row>
    <row r="8" spans="1:2" x14ac:dyDescent="0.35">
      <c r="A8" s="34">
        <v>7</v>
      </c>
      <c r="B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0F6E-593A-4896-A4BA-8FE769E6B64C}">
  <dimension ref="A1:P10"/>
  <sheetViews>
    <sheetView showGridLines="0" zoomScaleNormal="100" zoomScaleSheetLayoutView="90" workbookViewId="0">
      <selection activeCell="A11" sqref="A11"/>
    </sheetView>
  </sheetViews>
  <sheetFormatPr defaultColWidth="8.81640625" defaultRowHeight="14.5" x14ac:dyDescent="0.35"/>
  <cols>
    <col min="1" max="1" width="14.1796875" customWidth="1"/>
    <col min="2" max="2" width="13.54296875" customWidth="1"/>
    <col min="3" max="3" width="14.81640625" customWidth="1"/>
    <col min="4" max="4" width="12.81640625" customWidth="1"/>
    <col min="5" max="5" width="15.1796875" customWidth="1"/>
    <col min="6" max="6" width="16.54296875" customWidth="1"/>
    <col min="7" max="7" width="2.453125" customWidth="1"/>
    <col min="8" max="8" width="11.26953125" customWidth="1"/>
    <col min="12" max="12" width="11" customWidth="1"/>
    <col min="15" max="15" width="14" style="3" customWidth="1"/>
    <col min="16" max="16" width="8.81640625" style="3"/>
  </cols>
  <sheetData>
    <row r="1" spans="1:16" ht="53.15" customHeight="1" thickBot="1" x14ac:dyDescent="0.4">
      <c r="A1" s="39" t="s">
        <v>7</v>
      </c>
      <c r="B1" s="39"/>
      <c r="C1" s="39"/>
      <c r="D1" s="39"/>
      <c r="E1" s="39"/>
      <c r="F1" s="1"/>
      <c r="G1" s="1"/>
      <c r="H1" s="2" t="s">
        <v>8</v>
      </c>
    </row>
    <row r="2" spans="1:16" ht="13" customHeight="1" thickBot="1" x14ac:dyDescent="0.4">
      <c r="A2" s="4"/>
      <c r="B2" s="4"/>
      <c r="C2" s="4"/>
      <c r="D2" s="4"/>
      <c r="E2" s="5"/>
      <c r="F2" s="5"/>
      <c r="G2" s="1"/>
      <c r="H2" s="33" t="s">
        <v>9</v>
      </c>
    </row>
    <row r="3" spans="1:16" ht="93.75" customHeight="1" x14ac:dyDescent="0.35">
      <c r="A3" s="6" t="s">
        <v>10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1"/>
      <c r="H3" s="10"/>
    </row>
    <row r="4" spans="1:16" x14ac:dyDescent="0.35">
      <c r="A4" s="11" t="s">
        <v>16</v>
      </c>
      <c r="B4" s="12">
        <v>100000000</v>
      </c>
      <c r="C4" s="13">
        <f>B4/2</f>
        <v>50000000</v>
      </c>
      <c r="D4" s="14">
        <v>20</v>
      </c>
      <c r="E4" s="15">
        <v>0.01</v>
      </c>
      <c r="F4" s="16">
        <f>(C4*D4)/E4</f>
        <v>100000000000</v>
      </c>
      <c r="G4" s="1"/>
      <c r="H4" s="17"/>
      <c r="N4" s="18"/>
      <c r="O4" s="19"/>
      <c r="P4" s="20"/>
    </row>
    <row r="5" spans="1:16" x14ac:dyDescent="0.35">
      <c r="A5" s="21" t="s">
        <v>17</v>
      </c>
      <c r="B5" s="22"/>
      <c r="C5" s="23">
        <f t="shared" ref="C5:C10" si="0">B5/2</f>
        <v>0</v>
      </c>
      <c r="D5" s="24"/>
      <c r="E5" s="25"/>
      <c r="F5" s="26" t="e">
        <f t="shared" ref="F5:F10" si="1">(C5*D5)/E5</f>
        <v>#DIV/0!</v>
      </c>
      <c r="G5" s="1"/>
      <c r="H5" s="1"/>
    </row>
    <row r="6" spans="1:16" x14ac:dyDescent="0.35">
      <c r="A6" s="21" t="s">
        <v>18</v>
      </c>
      <c r="B6" s="22"/>
      <c r="C6" s="23">
        <f t="shared" si="0"/>
        <v>0</v>
      </c>
      <c r="D6" s="24"/>
      <c r="E6" s="25"/>
      <c r="F6" s="26" t="e">
        <f t="shared" si="1"/>
        <v>#DIV/0!</v>
      </c>
      <c r="G6" s="1"/>
      <c r="H6" s="1"/>
    </row>
    <row r="7" spans="1:16" x14ac:dyDescent="0.35">
      <c r="A7" s="21" t="s">
        <v>19</v>
      </c>
      <c r="B7" s="22"/>
      <c r="C7" s="23">
        <f t="shared" si="0"/>
        <v>0</v>
      </c>
      <c r="D7" s="24"/>
      <c r="E7" s="25"/>
      <c r="F7" s="26" t="e">
        <f t="shared" si="1"/>
        <v>#DIV/0!</v>
      </c>
      <c r="G7" s="1"/>
      <c r="H7" s="1"/>
    </row>
    <row r="8" spans="1:16" x14ac:dyDescent="0.35">
      <c r="A8" s="21" t="s">
        <v>20</v>
      </c>
      <c r="B8" s="22"/>
      <c r="C8" s="23">
        <f t="shared" si="0"/>
        <v>0</v>
      </c>
      <c r="D8" s="24"/>
      <c r="E8" s="25"/>
      <c r="F8" s="26" t="e">
        <f t="shared" si="1"/>
        <v>#DIV/0!</v>
      </c>
      <c r="G8" s="1"/>
      <c r="H8" s="1"/>
      <c r="L8" t="s">
        <v>21</v>
      </c>
    </row>
    <row r="9" spans="1:16" x14ac:dyDescent="0.35">
      <c r="A9" s="21" t="s">
        <v>22</v>
      </c>
      <c r="B9" s="22"/>
      <c r="C9" s="23">
        <f t="shared" si="0"/>
        <v>0</v>
      </c>
      <c r="D9" s="24"/>
      <c r="E9" s="25"/>
      <c r="F9" s="26" t="e">
        <f t="shared" si="1"/>
        <v>#DIV/0!</v>
      </c>
      <c r="G9" s="1"/>
      <c r="H9" s="1"/>
    </row>
    <row r="10" spans="1:16" ht="15" thickBot="1" x14ac:dyDescent="0.4">
      <c r="A10" s="27" t="s">
        <v>23</v>
      </c>
      <c r="B10" s="28"/>
      <c r="C10" s="29">
        <f t="shared" si="0"/>
        <v>0</v>
      </c>
      <c r="D10" s="30"/>
      <c r="E10" s="31"/>
      <c r="F10" s="32" t="e">
        <f t="shared" si="1"/>
        <v>#DIV/0!</v>
      </c>
      <c r="G10" s="1"/>
      <c r="H10" s="1"/>
    </row>
  </sheetData>
  <mergeCells count="1">
    <mergeCell ref="A1:E1"/>
  </mergeCells>
  <pageMargins left="0.7" right="0.7" top="0.75" bottom="0.75" header="0.3" footer="0.3"/>
  <pageSetup scale="73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CC152CDD57549AA43AF41D34DECA0" ma:contentTypeVersion="15" ma:contentTypeDescription="Create a new document." ma:contentTypeScope="" ma:versionID="adbd7c8f435d1029ee04f65eceb0bfea">
  <xsd:schema xmlns:xsd="http://www.w3.org/2001/XMLSchema" xmlns:xs="http://www.w3.org/2001/XMLSchema" xmlns:p="http://schemas.microsoft.com/office/2006/metadata/properties" xmlns:ns2="b492962b-32c5-4230-8d47-d881515fd8a2" xmlns:ns3="2499eca7-c81b-436a-8166-09563225b71f" xmlns:ns4="82600beb-da22-43da-91cd-5f46f97596be" targetNamespace="http://schemas.microsoft.com/office/2006/metadata/properties" ma:root="true" ma:fieldsID="1767204b778f80784d8115eebce924ec" ns2:_="" ns3:_="" ns4:_="">
    <xsd:import namespace="b492962b-32c5-4230-8d47-d881515fd8a2"/>
    <xsd:import namespace="2499eca7-c81b-436a-8166-09563225b71f"/>
    <xsd:import namespace="82600beb-da22-43da-91cd-5f46f9759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2962b-32c5-4230-8d47-d881515fd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21608a-12e9-46d7-aa35-d9915e8fc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9eca7-c81b-436a-8166-09563225b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00beb-da22-43da-91cd-5f46f97596b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6de8231-cbca-4e01-a10b-209f6f558e59}" ma:internalName="TaxCatchAll" ma:showField="CatchAllData" ma:web="2499eca7-c81b-436a-8166-09563225b7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600beb-da22-43da-91cd-5f46f97596be" xsi:nil="true"/>
    <lcf76f155ced4ddcb4097134ff3c332f xmlns="b492962b-32c5-4230-8d47-d881515fd8a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2AD04-6729-45B1-A8C7-452E5B5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2962b-32c5-4230-8d47-d881515fd8a2"/>
    <ds:schemaRef ds:uri="2499eca7-c81b-436a-8166-09563225b71f"/>
    <ds:schemaRef ds:uri="82600beb-da22-43da-91cd-5f46f9759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9539D2-FAD2-4225-9851-310439BAE4BA}">
  <ds:schemaRefs>
    <ds:schemaRef ds:uri="http://schemas.microsoft.com/office/2006/metadata/properties"/>
    <ds:schemaRef ds:uri="http://schemas.microsoft.com/office/infopath/2007/PartnerControls"/>
    <ds:schemaRef ds:uri="82600beb-da22-43da-91cd-5f46f97596be"/>
    <ds:schemaRef ds:uri="b492962b-32c5-4230-8d47-d881515fd8a2"/>
  </ds:schemaRefs>
</ds:datastoreItem>
</file>

<file path=customXml/itemProps3.xml><?xml version="1.0" encoding="utf-8"?>
<ds:datastoreItem xmlns:ds="http://schemas.openxmlformats.org/officeDocument/2006/customXml" ds:itemID="{94C46B66-7D67-4439-9F91-F762D18FBC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Calculation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Mahen, Viki</dc:creator>
  <cp:keywords/>
  <dc:description/>
  <cp:lastModifiedBy>Dev, Unnati</cp:lastModifiedBy>
  <cp:revision/>
  <dcterms:created xsi:type="dcterms:W3CDTF">2022-08-17T13:23:45Z</dcterms:created>
  <dcterms:modified xsi:type="dcterms:W3CDTF">2022-09-01T22:42:54Z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0x010100C47CC152CDD57549AA43AF41D34DECA0</vt:lpwstr>
  </property>
  <property fmtid="{D5CDD505-2E9C-101B-9397-08002B2CF9AE}" pid="3" name="MediaServiceImageTags">
    <vt:lpwstr/>
  </property>
</Properties>
</file>